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ica.ornelas\Desktop\2023\Modificaciones\Cuenta Pública\4to Trim\"/>
    </mc:Choice>
  </mc:AlternateContent>
  <bookViews>
    <workbookView xWindow="-110" yWindow="-110" windowWidth="19420" windowHeight="10300"/>
  </bookViews>
  <sheets>
    <sheet name="EAI" sheetId="4" r:id="rId1"/>
  </sheets>
  <definedNames>
    <definedName name="_xlnm._FilterDatabase" localSheetId="0" hidden="1">EAI!#REF!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4" l="1"/>
  <c r="G17" i="4"/>
  <c r="D40" i="4" l="1"/>
  <c r="E40" i="4"/>
  <c r="F40" i="4"/>
  <c r="G40" i="4"/>
  <c r="C38" i="4"/>
  <c r="C40" i="4" s="1"/>
  <c r="G38" i="4"/>
  <c r="B40" i="4"/>
  <c r="G23" i="4"/>
  <c r="G24" i="4"/>
  <c r="G25" i="4"/>
  <c r="G26" i="4"/>
  <c r="G27" i="4"/>
  <c r="G28" i="4"/>
  <c r="G29" i="4"/>
  <c r="G22" i="4"/>
  <c r="C29" i="4"/>
  <c r="C23" i="4"/>
  <c r="C24" i="4"/>
  <c r="C25" i="4"/>
  <c r="C26" i="4"/>
  <c r="C27" i="4"/>
  <c r="C28" i="4"/>
  <c r="C22" i="4"/>
  <c r="G6" i="4"/>
  <c r="G16" i="4" s="1"/>
  <c r="G7" i="4"/>
  <c r="G8" i="4"/>
  <c r="G9" i="4"/>
  <c r="G10" i="4"/>
  <c r="G11" i="4"/>
  <c r="G12" i="4"/>
  <c r="G13" i="4"/>
  <c r="G14" i="4"/>
  <c r="G5" i="4"/>
  <c r="D16" i="4"/>
  <c r="E16" i="4"/>
  <c r="F16" i="4"/>
  <c r="B16" i="4"/>
  <c r="C6" i="4" l="1"/>
  <c r="C7" i="4"/>
  <c r="C8" i="4"/>
  <c r="C9" i="4"/>
  <c r="C10" i="4"/>
  <c r="C11" i="4"/>
  <c r="C12" i="4"/>
  <c r="C13" i="4"/>
  <c r="C14" i="4"/>
  <c r="C16" i="4" s="1"/>
  <c r="C5" i="4"/>
</calcChain>
</file>

<file path=xl/sharedStrings.xml><?xml version="1.0" encoding="utf-8"?>
<sst xmlns="http://schemas.openxmlformats.org/spreadsheetml/2006/main" count="66" uniqueCount="43">
  <si>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</si>
  <si>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</si>
  <si>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</si>
  <si>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</si>
  <si>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</si>
  <si>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</si>
  <si>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</si>
  <si>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</si>
  <si>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</si>
  <si>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</si>
  <si>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</si>
  <si>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</si>
  <si>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</si>
  <si>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</si>
  <si>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</si>
  <si>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</si>
  <si>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</si>
  <si>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</si>
  <si>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</si>
  <si>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</si>
  <si>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</si>
  <si>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</si>
  <si>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</si>
  <si>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</si>
  <si>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</si>
  <si>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</si>
  <si>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</si>
  <si>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</si>
  <si>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</si>
  <si>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</si>
  <si>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</si>
  <si>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</si>
  <si>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</si>
  <si>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</si>
  <si>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</si>
  <si>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</si>
  <si>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>Ingresos de los Entes Públicos de los Poderes Legislativo y Judicial, de los Órganos Autónomos y del Sector Paraestatal o Paramunicipal, así como de las Empresas Productivas del Estado</t>
  </si>
  <si>
    <t xml:space="preserve">PRESIDENTA MUNICIPAL                                                                                                 </t>
  </si>
  <si>
    <t xml:space="preserve">TESORERA MUNICIPAL               </t>
  </si>
  <si>
    <t>MTRA. ALEJANDRA GUTIÉRREZ CAMPOS</t>
  </si>
  <si>
    <t>C.P. GRACIELA RODRÍGUEZ FLORES</t>
  </si>
  <si>
    <t>Municipio de León, Guanajuato
Estado Analítico de Ingresos
Del 01 de enero al 31 de diciembre de 2023</t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</si>
  <si>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
por sus actividades diversas no inherentes a su operación que generan recursos y que no sean ingresos por venta de bienes o prestación de servicios, tales como donativos en efectivo, entre otros.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</si>
</sst>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\-#,##0.00\ "/>
  </numFmts>
  <fonts count="14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4" fontId="8" fillId="0" borderId="11" xfId="8" applyNumberFormat="1" applyFont="1" applyBorder="1" applyAlignment="1" applyProtection="1">
      <alignment vertical="top"/>
      <protection locked="0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 wrapText="1"/>
    </xf>
    <xf numFmtId="0" fontId="8" fillId="0" borderId="3" xfId="8" applyFont="1" applyBorder="1" applyAlignment="1">
      <alignment horizontal="left" vertical="top" wrapText="1"/>
    </xf>
    <xf numFmtId="3" fontId="3" fillId="0" borderId="9" xfId="8" applyNumberFormat="1" applyFont="1" applyBorder="1" applyAlignment="1" applyProtection="1">
      <alignment vertical="top"/>
      <protection locked="0"/>
    </xf>
    <xf numFmtId="3" fontId="3" fillId="0" borderId="11" xfId="8" applyNumberFormat="1" applyFont="1" applyBorder="1" applyAlignment="1" applyProtection="1">
      <alignment vertical="top"/>
      <protection locked="0"/>
    </xf>
    <xf numFmtId="3" fontId="3" fillId="0" borderId="10" xfId="8" applyNumberFormat="1" applyFont="1" applyBorder="1" applyAlignment="1" applyProtection="1">
      <alignment vertical="top"/>
      <protection locked="0"/>
    </xf>
    <xf numFmtId="3" fontId="7" fillId="0" borderId="10" xfId="8" applyNumberFormat="1" applyFont="1" applyBorder="1" applyAlignment="1" applyProtection="1">
      <alignment vertical="top"/>
      <protection locked="0"/>
    </xf>
    <xf numFmtId="3" fontId="8" fillId="0" borderId="9" xfId="8" applyNumberFormat="1" applyFont="1" applyBorder="1" applyAlignment="1" applyProtection="1">
      <alignment vertical="top"/>
      <protection locked="0"/>
    </xf>
    <xf numFmtId="3" fontId="7" fillId="0" borderId="11" xfId="8" applyNumberFormat="1" applyFont="1" applyBorder="1" applyAlignment="1" applyProtection="1">
      <alignment vertical="top"/>
      <protection locked="0"/>
    </xf>
    <xf numFmtId="3" fontId="8" fillId="0" borderId="11" xfId="8" applyNumberFormat="1" applyFont="1" applyBorder="1" applyAlignment="1" applyProtection="1">
      <alignment vertical="top"/>
      <protection locked="0"/>
    </xf>
    <xf numFmtId="3" fontId="8" fillId="0" borderId="4" xfId="8" applyNumberFormat="1" applyFont="1" applyBorder="1" applyAlignment="1" applyProtection="1">
      <alignment vertical="top"/>
      <protection locked="0"/>
    </xf>
    <xf numFmtId="0" fontId="12" fillId="0" borderId="0" xfId="8" applyFont="1" applyAlignment="1" applyProtection="1">
      <alignment vertical="top"/>
      <protection locked="0"/>
    </xf>
    <xf numFmtId="166" fontId="13" fillId="0" borderId="8" xfId="3" applyNumberFormat="1" applyFont="1" applyBorder="1" applyAlignment="1" applyProtection="1">
      <alignment horizontal="center" vertical="top" wrapText="1"/>
      <protection locked="0"/>
    </xf>
    <xf numFmtId="166" fontId="13" fillId="0" borderId="0" xfId="3" applyNumberFormat="1" applyFont="1" applyBorder="1" applyAlignment="1" applyProtection="1">
      <alignment horizontal="center" vertical="top" wrapText="1"/>
      <protection locked="0"/>
    </xf>
    <xf numFmtId="3" fontId="3" fillId="0" borderId="0" xfId="8" applyNumberFormat="1" applyFont="1" applyAlignment="1" applyProtection="1">
      <alignment vertical="top"/>
      <protection locked="0"/>
    </xf>
    <xf numFmtId="3" fontId="3" fillId="0" borderId="2" xfId="8" applyNumberFormat="1" applyFont="1" applyBorder="1" applyAlignment="1" applyProtection="1">
      <alignment vertical="top"/>
      <protection locked="0"/>
    </xf>
    <xf numFmtId="3" fontId="3" fillId="0" borderId="3" xfId="8" applyNumberFormat="1" applyFont="1" applyBorder="1" applyAlignment="1" applyProtection="1">
      <alignment vertical="top"/>
      <protection locked="0"/>
    </xf>
    <xf numFmtId="3" fontId="3" fillId="0" borderId="1" xfId="8" applyNumberFormat="1" applyFont="1" applyBorder="1" applyAlignment="1" applyProtection="1">
      <alignment vertical="top"/>
      <protection locked="0"/>
    </xf>
    <xf numFmtId="3" fontId="3" fillId="0" borderId="12" xfId="8" applyNumberFormat="1" applyFont="1" applyBorder="1" applyAlignment="1" applyProtection="1">
      <alignment vertical="top"/>
      <protection locked="0"/>
    </xf>
    <xf numFmtId="0" fontId="8" fillId="2" borderId="9" xfId="8" quotePrefix="1" applyFont="1" applyFill="1" applyBorder="1" applyAlignment="1">
      <alignment horizontal="center" vertical="center" wrapText="1"/>
    </xf>
    <xf numFmtId="3" fontId="7" fillId="0" borderId="3" xfId="8" applyNumberFormat="1" applyFont="1" applyBorder="1" applyAlignment="1" applyProtection="1">
      <alignment vertical="top"/>
      <protection locked="0"/>
    </xf>
    <xf numFmtId="3" fontId="7" fillId="0" borderId="12" xfId="8" applyNumberFormat="1" applyFont="1" applyBorder="1" applyAlignment="1" applyProtection="1">
      <alignment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3" fillId="0" borderId="3" xfId="8" applyFont="1" applyBorder="1" applyAlignment="1" applyProtection="1">
      <alignment horizontal="left" vertical="top" wrapText="1" indent="1"/>
      <protection locked="0"/>
    </xf>
    <xf numFmtId="0" fontId="7" fillId="0" borderId="3" xfId="8" applyFont="1" applyBorder="1" applyAlignment="1" applyProtection="1">
      <alignment horizontal="left" vertical="top" wrapText="1" indent="1"/>
      <protection locked="0"/>
    </xf>
    <xf numFmtId="0" fontId="3" fillId="0" borderId="3" xfId="8" applyFont="1" applyBorder="1" applyAlignment="1" applyProtection="1">
      <alignment vertical="top"/>
      <protection locked="0"/>
    </xf>
    <xf numFmtId="0" fontId="8" fillId="0" borderId="5" xfId="8" applyFont="1" applyBorder="1" applyAlignment="1" applyProtection="1">
      <alignment horizontal="left" vertical="top" indent="3"/>
      <protection locked="0"/>
    </xf>
    <xf numFmtId="0" fontId="7" fillId="0" borderId="2" xfId="8" applyFont="1" applyBorder="1" applyAlignment="1" applyProtection="1">
      <alignment vertical="top"/>
      <protection locked="0"/>
    </xf>
    <xf numFmtId="0" fontId="7" fillId="0" borderId="3" xfId="8" applyFont="1" applyBorder="1" applyAlignment="1">
      <alignment horizontal="left" vertical="top" wrapText="1" indent="1"/>
    </xf>
    <xf numFmtId="0" fontId="7" fillId="0" borderId="3" xfId="8" applyFont="1" applyBorder="1" applyAlignment="1">
      <alignment horizontal="left" vertical="top" wrapText="1"/>
    </xf>
    <xf numFmtId="0" fontId="8" fillId="0" borderId="5" xfId="8" applyFont="1" applyBorder="1" applyAlignment="1">
      <alignment horizontal="center" vertical="top" wrapText="1"/>
    </xf>
    <xf numFmtId="166" fontId="13" fillId="0" borderId="8" xfId="3" applyNumberFormat="1" applyFont="1" applyBorder="1" applyAlignment="1" applyProtection="1">
      <alignment horizontal="center" vertical="top" wrapText="1"/>
      <protection locked="0"/>
    </xf>
    <xf numFmtId="166" fontId="13" fillId="0" borderId="0" xfId="3" applyNumberFormat="1" applyFont="1" applyBorder="1" applyAlignment="1" applyProtection="1">
      <alignment horizontal="center" vertical="top" wrapText="1"/>
      <protection locked="0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  <xf numFmtId="0" fontId="0" fillId="0" borderId="0" xfId="8" applyFont="1" applyAlignment="1" applyProtection="1">
      <alignment horizontal="left" vertical="top" wrapText="1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7"/>
  <sheetViews>
    <sheetView showGridLines="0" tabSelected="1" topLeftCell="A44" zoomScaleNormal="100" workbookViewId="0">
      <selection sqref="A1:G67"/>
    </sheetView>
  </sheetViews>
  <sheetFormatPr baseColWidth="10" defaultColWidth="12" defaultRowHeight="10" x14ac:dyDescent="0.2"/>
  <cols>
    <col min="1" max="1" width="62.44140625" style="2" customWidth="1"/>
    <col min="2" max="2" width="17.88671875" style="2" customWidth="1"/>
    <col min="3" max="3" width="19.88671875" style="2" customWidth="1"/>
    <col min="4" max="5" width="17.88671875" style="2" customWidth="1"/>
    <col min="6" max="6" width="18.88671875" style="2" customWidth="1"/>
    <col min="7" max="7" width="17.88671875" style="2" customWidth="1"/>
    <col min="8" max="8" width="12.88671875" style="2" bestFit="1" customWidth="1"/>
    <col min="9" max="16384" width="12" style="2"/>
  </cols>
  <sheetData>
    <row r="1" spans="1:8" ht="33.65" customHeight="1" x14ac:dyDescent="0.2">
      <c r="A1" s="56" t="s">
        <v>41</v>
      </c>
      <c r="B1" s="57"/>
      <c r="C1" s="57"/>
      <c r="D1" s="57"/>
      <c r="E1" s="57"/>
      <c r="F1" s="57"/>
      <c r="G1" s="58"/>
    </row>
    <row r="2" spans="1:8" s="3" customFormat="1" ht="10.5" x14ac:dyDescent="0.2">
      <c r="A2" s="20"/>
      <c r="B2" s="61" t="s">
        <v>0</v>
      </c>
      <c r="C2" s="62"/>
      <c r="D2" s="62"/>
      <c r="E2" s="62"/>
      <c r="F2" s="63"/>
      <c r="G2" s="59" t="s">
        <v>7</v>
      </c>
    </row>
    <row r="3" spans="1:8" s="1" customFormat="1" ht="24.9" customHeight="1" x14ac:dyDescent="0.2">
      <c r="A3" s="21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60"/>
    </row>
    <row r="4" spans="1:8" s="1" customFormat="1" ht="10.5" x14ac:dyDescent="0.2">
      <c r="A4" s="22"/>
      <c r="B4" s="7" t="s">
        <v>8</v>
      </c>
      <c r="C4" s="41" t="s">
        <v>9</v>
      </c>
      <c r="D4" s="8" t="s">
        <v>10</v>
      </c>
      <c r="E4" s="8" t="s">
        <v>11</v>
      </c>
      <c r="F4" s="8" t="s">
        <v>12</v>
      </c>
      <c r="G4" s="41" t="s">
        <v>13</v>
      </c>
    </row>
    <row r="5" spans="1:8" x14ac:dyDescent="0.2">
      <c r="A5" s="46" t="s">
        <v>14</v>
      </c>
      <c r="B5" s="37">
        <v>1651918664.5199997</v>
      </c>
      <c r="C5" s="25">
        <f>D5-B5</f>
        <v>99126838.580000162</v>
      </c>
      <c r="D5" s="39">
        <v>1751045503.0999999</v>
      </c>
      <c r="E5" s="25">
        <v>1784627291.04</v>
      </c>
      <c r="F5" s="37">
        <v>1784640689.6800001</v>
      </c>
      <c r="G5" s="25">
        <f>F5-B5</f>
        <v>132722025.16000032</v>
      </c>
      <c r="H5" s="36"/>
    </row>
    <row r="6" spans="1:8" x14ac:dyDescent="0.2">
      <c r="A6" s="47" t="s">
        <v>15</v>
      </c>
      <c r="B6" s="38">
        <v>0</v>
      </c>
      <c r="C6" s="26">
        <f t="shared" ref="C6:C14" si="0">D6-B6</f>
        <v>0</v>
      </c>
      <c r="D6" s="40">
        <v>0</v>
      </c>
      <c r="E6" s="26">
        <v>0</v>
      </c>
      <c r="F6" s="38">
        <v>0</v>
      </c>
      <c r="G6" s="26">
        <f t="shared" ref="G6:G14" si="1">F6-B6</f>
        <v>0</v>
      </c>
      <c r="H6" s="36"/>
    </row>
    <row r="7" spans="1:8" x14ac:dyDescent="0.2">
      <c r="A7" s="46" t="s">
        <v>16</v>
      </c>
      <c r="B7" s="38">
        <v>8196.25</v>
      </c>
      <c r="C7" s="26">
        <f t="shared" si="0"/>
        <v>93073.5</v>
      </c>
      <c r="D7" s="40">
        <v>101269.75</v>
      </c>
      <c r="E7" s="26">
        <v>101269.75</v>
      </c>
      <c r="F7" s="38">
        <v>101269.75</v>
      </c>
      <c r="G7" s="26">
        <f t="shared" si="1"/>
        <v>93073.5</v>
      </c>
      <c r="H7" s="36"/>
    </row>
    <row r="8" spans="1:8" x14ac:dyDescent="0.2">
      <c r="A8" s="46" t="s">
        <v>17</v>
      </c>
      <c r="B8" s="38">
        <v>378478069.41000009</v>
      </c>
      <c r="C8" s="26">
        <f t="shared" si="0"/>
        <v>25398741.329999924</v>
      </c>
      <c r="D8" s="40">
        <v>403876810.74000001</v>
      </c>
      <c r="E8" s="26">
        <v>438874423.08999997</v>
      </c>
      <c r="F8" s="38">
        <v>438892843.11000001</v>
      </c>
      <c r="G8" s="26">
        <f t="shared" si="1"/>
        <v>60414773.699999928</v>
      </c>
      <c r="H8" s="36"/>
    </row>
    <row r="9" spans="1:8" x14ac:dyDescent="0.2">
      <c r="A9" s="46" t="s">
        <v>18</v>
      </c>
      <c r="B9" s="38">
        <v>113726953.47</v>
      </c>
      <c r="C9" s="26">
        <f t="shared" si="0"/>
        <v>152489148.75</v>
      </c>
      <c r="D9" s="40">
        <v>266216102.22</v>
      </c>
      <c r="E9" s="26">
        <v>269708877.20999998</v>
      </c>
      <c r="F9" s="38">
        <v>269708877.20999998</v>
      </c>
      <c r="G9" s="26">
        <f t="shared" si="1"/>
        <v>155981923.73999998</v>
      </c>
      <c r="H9" s="36"/>
    </row>
    <row r="10" spans="1:8" x14ac:dyDescent="0.2">
      <c r="A10" s="47" t="s">
        <v>19</v>
      </c>
      <c r="B10" s="38">
        <v>229480070.84999999</v>
      </c>
      <c r="C10" s="26">
        <f t="shared" si="0"/>
        <v>9271365.3900000155</v>
      </c>
      <c r="D10" s="40">
        <v>238751436.24000001</v>
      </c>
      <c r="E10" s="26">
        <v>239962200.25999999</v>
      </c>
      <c r="F10" s="38">
        <v>240332346.52000001</v>
      </c>
      <c r="G10" s="26">
        <f t="shared" si="1"/>
        <v>10852275.670000017</v>
      </c>
      <c r="H10" s="36"/>
    </row>
    <row r="11" spans="1:8" x14ac:dyDescent="0.2">
      <c r="A11" s="46" t="s">
        <v>20</v>
      </c>
      <c r="B11" s="38">
        <v>0</v>
      </c>
      <c r="C11" s="26">
        <f t="shared" si="0"/>
        <v>0</v>
      </c>
      <c r="D11" s="40">
        <v>0</v>
      </c>
      <c r="E11" s="26">
        <v>0</v>
      </c>
      <c r="F11" s="38">
        <v>0</v>
      </c>
      <c r="G11" s="26">
        <f t="shared" si="1"/>
        <v>0</v>
      </c>
      <c r="H11" s="36"/>
    </row>
    <row r="12" spans="1:8" ht="20" x14ac:dyDescent="0.2">
      <c r="A12" s="46" t="s">
        <v>21</v>
      </c>
      <c r="B12" s="38">
        <v>4513542485.4300003</v>
      </c>
      <c r="C12" s="26">
        <f t="shared" si="0"/>
        <v>1175041095.3400002</v>
      </c>
      <c r="D12" s="40">
        <v>5688583580.7700005</v>
      </c>
      <c r="E12" s="26">
        <v>5841896943.5500002</v>
      </c>
      <c r="F12" s="38">
        <v>5841896943.5500002</v>
      </c>
      <c r="G12" s="26">
        <f t="shared" si="1"/>
        <v>1328354458.1199999</v>
      </c>
      <c r="H12" s="36"/>
    </row>
    <row r="13" spans="1:8" ht="20" x14ac:dyDescent="0.2">
      <c r="A13" s="46" t="s">
        <v>22</v>
      </c>
      <c r="B13" s="38">
        <v>73764817.859999999</v>
      </c>
      <c r="C13" s="26">
        <f t="shared" si="0"/>
        <v>309158327.75</v>
      </c>
      <c r="D13" s="40">
        <v>382923145.61000001</v>
      </c>
      <c r="E13" s="26">
        <v>361212140.75</v>
      </c>
      <c r="F13" s="38">
        <v>361212140.75</v>
      </c>
      <c r="G13" s="26">
        <f t="shared" si="1"/>
        <v>287447322.88999999</v>
      </c>
      <c r="H13" s="36"/>
    </row>
    <row r="14" spans="1:8" x14ac:dyDescent="0.2">
      <c r="A14" s="46" t="s">
        <v>23</v>
      </c>
      <c r="B14" s="38">
        <v>874246158.20000005</v>
      </c>
      <c r="C14" s="26">
        <f t="shared" si="0"/>
        <v>1860849957.8</v>
      </c>
      <c r="D14" s="40">
        <v>2735096116</v>
      </c>
      <c r="E14" s="26">
        <v>165834397</v>
      </c>
      <c r="F14" s="38">
        <v>165834397</v>
      </c>
      <c r="G14" s="26">
        <f t="shared" si="1"/>
        <v>-708411761.20000005</v>
      </c>
      <c r="H14" s="36"/>
    </row>
    <row r="15" spans="1:8" x14ac:dyDescent="0.2">
      <c r="A15" s="48"/>
      <c r="B15" s="27"/>
      <c r="C15" s="27"/>
      <c r="D15" s="27"/>
      <c r="E15" s="27"/>
      <c r="F15" s="27"/>
      <c r="G15" s="27"/>
      <c r="H15" s="36"/>
    </row>
    <row r="16" spans="1:8" ht="10.5" x14ac:dyDescent="0.2">
      <c r="A16" s="49" t="s">
        <v>24</v>
      </c>
      <c r="B16" s="32">
        <f>SUM(B5:B14)</f>
        <v>7835165415.9899998</v>
      </c>
      <c r="C16" s="32">
        <f t="shared" ref="C16:F16" si="2">SUM(C5:C14)</f>
        <v>3631428548.4400005</v>
      </c>
      <c r="D16" s="32">
        <f t="shared" si="2"/>
        <v>11466593964.43</v>
      </c>
      <c r="E16" s="32">
        <f t="shared" si="2"/>
        <v>9102217542.6500015</v>
      </c>
      <c r="F16" s="32">
        <f t="shared" si="2"/>
        <v>9102619507.5699997</v>
      </c>
      <c r="G16" s="32">
        <f>SUM(G5:G14)</f>
        <v>1267454091.5800002</v>
      </c>
      <c r="H16" s="36"/>
    </row>
    <row r="17" spans="1:7" ht="10.5" x14ac:dyDescent="0.2">
      <c r="A17" s="50"/>
      <c r="B17" s="11"/>
      <c r="C17" s="11"/>
      <c r="D17" s="14"/>
      <c r="E17" s="12" t="s">
        <v>25</v>
      </c>
      <c r="F17" s="15"/>
      <c r="G17" s="28">
        <f>G16</f>
        <v>1267454091.5800002</v>
      </c>
    </row>
    <row r="18" spans="1:7" ht="10.5" customHeight="1" x14ac:dyDescent="0.2">
      <c r="A18" s="44"/>
      <c r="B18" s="61" t="s">
        <v>0</v>
      </c>
      <c r="C18" s="62"/>
      <c r="D18" s="62"/>
      <c r="E18" s="62"/>
      <c r="F18" s="63"/>
      <c r="G18" s="59" t="s">
        <v>7</v>
      </c>
    </row>
    <row r="19" spans="1:7" ht="21" x14ac:dyDescent="0.2">
      <c r="A19" s="23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60"/>
    </row>
    <row r="20" spans="1:7" ht="10.5" x14ac:dyDescent="0.2">
      <c r="A20" s="45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ht="10.5" x14ac:dyDescent="0.2">
      <c r="A21" s="18" t="s">
        <v>27</v>
      </c>
      <c r="B21" s="29"/>
      <c r="C21" s="29"/>
      <c r="D21" s="29"/>
      <c r="E21" s="29"/>
      <c r="F21" s="29"/>
      <c r="G21" s="29"/>
    </row>
    <row r="22" spans="1:7" x14ac:dyDescent="0.2">
      <c r="A22" s="51" t="s">
        <v>14</v>
      </c>
      <c r="B22" s="42">
        <v>1651918664.5199997</v>
      </c>
      <c r="C22" s="26">
        <f>D22-B22</f>
        <v>99126838.580000162</v>
      </c>
      <c r="D22" s="43">
        <v>1751045503.0999999</v>
      </c>
      <c r="E22" s="30">
        <v>1784627291.04</v>
      </c>
      <c r="F22" s="30">
        <v>1784640689.6800001</v>
      </c>
      <c r="G22" s="30">
        <f>F22-B22</f>
        <v>132722025.16000032</v>
      </c>
    </row>
    <row r="23" spans="1:7" x14ac:dyDescent="0.2">
      <c r="A23" s="51" t="s">
        <v>15</v>
      </c>
      <c r="B23" s="42">
        <v>0</v>
      </c>
      <c r="C23" s="26">
        <f t="shared" ref="C23:C28" si="3">D23-B23</f>
        <v>0</v>
      </c>
      <c r="D23" s="43">
        <v>0</v>
      </c>
      <c r="E23" s="30">
        <v>0</v>
      </c>
      <c r="F23" s="30">
        <v>0</v>
      </c>
      <c r="G23" s="30">
        <f t="shared" ref="G23:G29" si="4">F23-B23</f>
        <v>0</v>
      </c>
    </row>
    <row r="24" spans="1:7" x14ac:dyDescent="0.2">
      <c r="A24" s="51" t="s">
        <v>16</v>
      </c>
      <c r="B24" s="42">
        <v>8196.25</v>
      </c>
      <c r="C24" s="26">
        <f t="shared" si="3"/>
        <v>93073.5</v>
      </c>
      <c r="D24" s="43">
        <v>101269.75</v>
      </c>
      <c r="E24" s="30">
        <v>101269.75</v>
      </c>
      <c r="F24" s="30">
        <v>101269.75</v>
      </c>
      <c r="G24" s="30">
        <f t="shared" si="4"/>
        <v>93073.5</v>
      </c>
    </row>
    <row r="25" spans="1:7" x14ac:dyDescent="0.2">
      <c r="A25" s="51" t="s">
        <v>17</v>
      </c>
      <c r="B25" s="42">
        <v>378478069.41000009</v>
      </c>
      <c r="C25" s="26">
        <f t="shared" si="3"/>
        <v>25398741.329999924</v>
      </c>
      <c r="D25" s="43">
        <v>403876810.74000001</v>
      </c>
      <c r="E25" s="30">
        <v>438874423.08999997</v>
      </c>
      <c r="F25" s="30">
        <v>438892843.11000001</v>
      </c>
      <c r="G25" s="30">
        <f t="shared" si="4"/>
        <v>60414773.699999928</v>
      </c>
    </row>
    <row r="26" spans="1:7" ht="12" x14ac:dyDescent="0.2">
      <c r="A26" s="51" t="s">
        <v>28</v>
      </c>
      <c r="B26" s="42">
        <v>113726953.47</v>
      </c>
      <c r="C26" s="26">
        <f t="shared" si="3"/>
        <v>152489148.75</v>
      </c>
      <c r="D26" s="43">
        <v>266216102.22</v>
      </c>
      <c r="E26" s="30">
        <v>269708877.20999998</v>
      </c>
      <c r="F26" s="30">
        <v>269708877.20999998</v>
      </c>
      <c r="G26" s="30">
        <f t="shared" si="4"/>
        <v>155981923.73999998</v>
      </c>
    </row>
    <row r="27" spans="1:7" ht="12" x14ac:dyDescent="0.2">
      <c r="A27" s="51" t="s">
        <v>29</v>
      </c>
      <c r="B27" s="42">
        <v>229480070.84999999</v>
      </c>
      <c r="C27" s="26">
        <f t="shared" si="3"/>
        <v>9271365.3900000155</v>
      </c>
      <c r="D27" s="43">
        <v>238751436.24000001</v>
      </c>
      <c r="E27" s="30">
        <v>239962200.25999999</v>
      </c>
      <c r="F27" s="30">
        <v>240332346.52000001</v>
      </c>
      <c r="G27" s="30">
        <f t="shared" si="4"/>
        <v>10852275.670000017</v>
      </c>
    </row>
    <row r="28" spans="1:7" ht="20" x14ac:dyDescent="0.2">
      <c r="A28" s="51" t="s">
        <v>30</v>
      </c>
      <c r="B28" s="42">
        <v>4513542485.4300003</v>
      </c>
      <c r="C28" s="26">
        <f t="shared" si="3"/>
        <v>1175041095.3400002</v>
      </c>
      <c r="D28" s="43">
        <v>5688583580.7700005</v>
      </c>
      <c r="E28" s="30">
        <v>5841896943.5500002</v>
      </c>
      <c r="F28" s="30">
        <v>5841896943.5500002</v>
      </c>
      <c r="G28" s="30">
        <f t="shared" si="4"/>
        <v>1328354458.1199999</v>
      </c>
    </row>
    <row r="29" spans="1:7" ht="20" x14ac:dyDescent="0.2">
      <c r="A29" s="51" t="s">
        <v>22</v>
      </c>
      <c r="B29" s="42">
        <v>73764817.859999999</v>
      </c>
      <c r="C29" s="26">
        <f>D29-B29</f>
        <v>309158327.75</v>
      </c>
      <c r="D29" s="43">
        <v>382923145.61000001</v>
      </c>
      <c r="E29" s="30">
        <v>361212140.75</v>
      </c>
      <c r="F29" s="30">
        <v>361212140.75</v>
      </c>
      <c r="G29" s="30">
        <f t="shared" si="4"/>
        <v>287447322.88999999</v>
      </c>
    </row>
    <row r="30" spans="1:7" x14ac:dyDescent="0.2">
      <c r="A30" s="51"/>
      <c r="B30" s="30"/>
      <c r="C30" s="30"/>
      <c r="D30" s="30"/>
      <c r="E30" s="30"/>
      <c r="F30" s="30"/>
      <c r="G30" s="30"/>
    </row>
    <row r="31" spans="1:7" ht="31.5" x14ac:dyDescent="0.2">
      <c r="A31" s="24" t="s">
        <v>36</v>
      </c>
      <c r="B31" s="31"/>
      <c r="C31" s="31"/>
      <c r="D31" s="31"/>
      <c r="E31" s="31"/>
      <c r="F31" s="31"/>
      <c r="G31" s="31"/>
    </row>
    <row r="32" spans="1:7" x14ac:dyDescent="0.2">
      <c r="A32" s="51" t="s">
        <v>15</v>
      </c>
      <c r="B32" s="30">
        <v>0</v>
      </c>
      <c r="C32" s="30">
        <v>0</v>
      </c>
      <c r="D32" s="30">
        <v>0</v>
      </c>
      <c r="E32" s="30">
        <v>0</v>
      </c>
      <c r="F32" s="30">
        <v>0</v>
      </c>
      <c r="G32" s="30">
        <v>0</v>
      </c>
    </row>
    <row r="33" spans="1:7" ht="12" x14ac:dyDescent="0.2">
      <c r="A33" s="51" t="s">
        <v>31</v>
      </c>
      <c r="B33" s="30">
        <v>0</v>
      </c>
      <c r="C33" s="30">
        <v>0</v>
      </c>
      <c r="D33" s="30">
        <v>0</v>
      </c>
      <c r="E33" s="30">
        <v>0</v>
      </c>
      <c r="F33" s="30">
        <v>0</v>
      </c>
      <c r="G33" s="30">
        <v>0</v>
      </c>
    </row>
    <row r="34" spans="1:7" ht="12" x14ac:dyDescent="0.2">
      <c r="A34" s="51" t="s">
        <v>32</v>
      </c>
      <c r="B34" s="30">
        <v>0</v>
      </c>
      <c r="C34" s="30">
        <v>0</v>
      </c>
      <c r="D34" s="30">
        <v>0</v>
      </c>
      <c r="E34" s="30">
        <v>0</v>
      </c>
      <c r="F34" s="30">
        <v>0</v>
      </c>
      <c r="G34" s="30">
        <v>0</v>
      </c>
    </row>
    <row r="35" spans="1:7" ht="20" x14ac:dyDescent="0.2">
      <c r="A35" s="51" t="s">
        <v>22</v>
      </c>
      <c r="B35" s="30">
        <v>0</v>
      </c>
      <c r="C35" s="30">
        <v>0</v>
      </c>
      <c r="D35" s="30">
        <v>0</v>
      </c>
      <c r="E35" s="30">
        <v>0</v>
      </c>
      <c r="F35" s="30">
        <v>0</v>
      </c>
      <c r="G35" s="30">
        <v>0</v>
      </c>
    </row>
    <row r="36" spans="1:7" x14ac:dyDescent="0.2">
      <c r="A36" s="52"/>
      <c r="B36" s="30"/>
      <c r="C36" s="30"/>
      <c r="D36" s="30"/>
      <c r="E36" s="30"/>
      <c r="F36" s="30"/>
      <c r="G36" s="30"/>
    </row>
    <row r="37" spans="1:7" ht="10.5" x14ac:dyDescent="0.2">
      <c r="A37" s="19" t="s">
        <v>33</v>
      </c>
      <c r="B37" s="31"/>
      <c r="C37" s="31"/>
      <c r="D37" s="31"/>
      <c r="E37" s="31"/>
      <c r="F37" s="31"/>
      <c r="G37" s="31"/>
    </row>
    <row r="38" spans="1:7" x14ac:dyDescent="0.2">
      <c r="A38" s="51" t="s">
        <v>23</v>
      </c>
      <c r="B38" s="30">
        <v>874246158.20000005</v>
      </c>
      <c r="C38" s="26">
        <f>D38-B38</f>
        <v>1860849957.8</v>
      </c>
      <c r="D38" s="30">
        <v>2735096116</v>
      </c>
      <c r="E38" s="30">
        <v>165834397</v>
      </c>
      <c r="F38" s="30">
        <v>165834397</v>
      </c>
      <c r="G38" s="30">
        <f t="shared" ref="G38" si="5">F38-B38</f>
        <v>-708411761.20000005</v>
      </c>
    </row>
    <row r="39" spans="1:7" ht="10.5" x14ac:dyDescent="0.2">
      <c r="A39" s="51"/>
      <c r="B39" s="9"/>
      <c r="C39" s="9"/>
      <c r="D39" s="9"/>
      <c r="E39" s="9"/>
      <c r="F39" s="9"/>
      <c r="G39" s="9"/>
    </row>
    <row r="40" spans="1:7" ht="10.5" x14ac:dyDescent="0.2">
      <c r="A40" s="53" t="s">
        <v>24</v>
      </c>
      <c r="B40" s="32">
        <f>SUM(B22:B38)</f>
        <v>7835165415.9899998</v>
      </c>
      <c r="C40" s="32">
        <f t="shared" ref="C40:G40" si="6">SUM(C22:C38)</f>
        <v>3631428548.4400005</v>
      </c>
      <c r="D40" s="32">
        <f t="shared" si="6"/>
        <v>11466593964.43</v>
      </c>
      <c r="E40" s="32">
        <f t="shared" si="6"/>
        <v>9102217542.6500015</v>
      </c>
      <c r="F40" s="32">
        <f t="shared" si="6"/>
        <v>9102619507.5699997</v>
      </c>
      <c r="G40" s="32">
        <f t="shared" si="6"/>
        <v>1267454091.5800002</v>
      </c>
    </row>
    <row r="41" spans="1:7" ht="10.5" x14ac:dyDescent="0.2">
      <c r="A41" s="10"/>
      <c r="B41" s="11"/>
      <c r="C41" s="11"/>
      <c r="D41" s="11"/>
      <c r="E41" s="12" t="s">
        <v>25</v>
      </c>
      <c r="F41" s="13"/>
      <c r="G41" s="28">
        <f>G40</f>
        <v>1267454091.5800002</v>
      </c>
    </row>
    <row r="43" spans="1:7" ht="22" x14ac:dyDescent="0.2">
      <c r="A43" s="16" t="s">
        <v>34</v>
      </c>
    </row>
    <row r="44" spans="1:7" ht="12" x14ac:dyDescent="0.2">
      <c r="A44" s="17" t="s">
        <v>35</v>
      </c>
    </row>
    <row r="45" spans="1:7" ht="62" customHeight="1" x14ac:dyDescent="0.2">
      <c r="A45" s="64" t="s">
        <v>42</v>
      </c>
      <c r="B45" s="64"/>
      <c r="C45" s="64"/>
      <c r="D45" s="64"/>
      <c r="E45" s="64"/>
      <c r="F45" s="64"/>
      <c r="G45" s="64"/>
    </row>
    <row r="65" spans="1:6" ht="14" x14ac:dyDescent="0.2">
      <c r="A65" s="33"/>
      <c r="B65" s="33"/>
      <c r="C65" s="33"/>
      <c r="D65" s="33"/>
      <c r="E65" s="33"/>
      <c r="F65" s="33"/>
    </row>
    <row r="66" spans="1:6" ht="14" x14ac:dyDescent="0.2">
      <c r="A66" s="34" t="s">
        <v>37</v>
      </c>
      <c r="B66" s="33"/>
      <c r="C66" s="33"/>
      <c r="D66" s="54" t="s">
        <v>38</v>
      </c>
      <c r="E66" s="54"/>
      <c r="F66" s="54"/>
    </row>
    <row r="67" spans="1:6" ht="14" x14ac:dyDescent="0.2">
      <c r="A67" s="35" t="s">
        <v>39</v>
      </c>
      <c r="B67" s="33"/>
      <c r="C67" s="33"/>
      <c r="D67" s="55" t="s">
        <v>40</v>
      </c>
      <c r="E67" s="55"/>
      <c r="F67" s="55"/>
    </row>
  </sheetData>
  <sheetProtection formatCells="0" formatColumns="0" formatRows="0" insertRows="0" autoFilter="0"/>
  <mergeCells count="8">
    <mergeCell ref="D66:F66"/>
    <mergeCell ref="D67:F67"/>
    <mergeCell ref="A1:G1"/>
    <mergeCell ref="G2:G3"/>
    <mergeCell ref="G18:G19"/>
    <mergeCell ref="B2:F2"/>
    <mergeCell ref="B18:F18"/>
    <mergeCell ref="A45:G45"/>
  </mergeCells>
  <pageMargins left="0.7" right="0.7" top="0.75" bottom="0.75" header="0.3" footer="0.3"/>
  <pageSetup paperSize="9" scale="64" orientation="portrait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8C481C7-181A-4840-9CB1-B79C16C214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0c865bf4-0f22-4e4d-b041-7b0c1657e5a8"/>
    <ds:schemaRef ds:uri="6aa8a68a-ab09-4ac8-a697-fdce915bc56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Monica Ornelas Lozano</cp:lastModifiedBy>
  <cp:revision/>
  <cp:lastPrinted>2024-01-23T21:28:36Z</cp:lastPrinted>
  <dcterms:created xsi:type="dcterms:W3CDTF">2012-12-11T20:48:19Z</dcterms:created>
  <dcterms:modified xsi:type="dcterms:W3CDTF">2024-01-23T21:38:40Z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